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620"/>
  </bookViews>
  <sheets>
    <sheet name="Предложение" sheetId="1" r:id="rId1"/>
  </sheets>
  <definedNames>
    <definedName name="Другое">Предложение!#REF!</definedName>
    <definedName name="_xlnm.Print_Titles" localSheetId="0">Предложение!$B:$B,Предложение!$4:$4</definedName>
    <definedName name="ЗаголовокСтолбца1">Позиции[[#Headers],[КОЛ-ВО]]</definedName>
    <definedName name="ОбластьЗаголовкаСтолбца1..B6.1">Предложение!$B$5</definedName>
    <definedName name="ОбластьЗаголовкаСтолбца10..B24.1">Предложение!$B$21</definedName>
    <definedName name="ОбластьЗаголовкаСтолбца11..B26.1">Предложение!#REF!</definedName>
    <definedName name="ОбластьЗаголовкаСтолбца12..B28.1">Предложение!$B$25</definedName>
    <definedName name="ОбластьЗаголовкаСтолбца13..B30.1">Предложение!$B$27</definedName>
    <definedName name="ОбластьЗаголовкаСтолбца14..D33">Предложение!$D$38</definedName>
    <definedName name="ОбластьЗаголовкаСтолбца2..B8.1">Предложение!$B$7</definedName>
    <definedName name="ОбластьЗаголовкаСтолбца3..B10.1">Предложение!$B$9</definedName>
    <definedName name="ОбластьЗаголовкаСтолбца4..B12.1">Предложение!$B$11</definedName>
    <definedName name="ОбластьЗаголовкаСтолбца5..B14.1">Предложение!$B$13</definedName>
    <definedName name="ОбластьЗаголовкаСтолбца6..B16.1">Предложение!$B$15</definedName>
    <definedName name="ОбластьЗаголовкаСтолбца7..B18.1">Предложение!$B$17</definedName>
    <definedName name="ОбластьЗаголовкаСтолбца8..B20.1">Предложение!$B$19</definedName>
    <definedName name="ОбластьЗаголовкаСтолбца9..B22.1">Предложение!#REF!</definedName>
    <definedName name="ОбластьЗаголовкаСтроки1..G35">Позиции[[#Totals],[ЦЕНА 
ЗА ЕДИНИЦУ]]</definedName>
    <definedName name="ПромежуточныйИтог">Позиции[[#Totals],[СУММА]]</definedName>
    <definedName name="СтавкаНалога">Предложение!$J$38</definedName>
  </definedNames>
  <calcPr calcId="125725" refMode="R1C1"/>
</workbook>
</file>

<file path=xl/calcChain.xml><?xml version="1.0" encoding="utf-8"?>
<calcChain xmlns="http://schemas.openxmlformats.org/spreadsheetml/2006/main">
  <c r="J5" i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 l="1"/>
  <c r="J39" l="1"/>
  <c r="J40" s="1"/>
</calcChain>
</file>

<file path=xl/sharedStrings.xml><?xml version="1.0" encoding="utf-8"?>
<sst xmlns="http://schemas.openxmlformats.org/spreadsheetml/2006/main" count="140" uniqueCount="121">
  <si>
    <t>КЛИЕНТ</t>
  </si>
  <si>
    <t>НОМЕР СМЕТЫ</t>
  </si>
  <si>
    <t>ДАТА</t>
  </si>
  <si>
    <t>АДРЕС</t>
  </si>
  <si>
    <t>ГОРОД, РЕГИОН, ПОЧТОВЫЙ ИНДЕКС</t>
  </si>
  <si>
    <t>ТЕЛЕФОН</t>
  </si>
  <si>
    <t>ЭЛЕКТРОННАЯ ПОЧТА</t>
  </si>
  <si>
    <t>ПРОДАВЕЦ</t>
  </si>
  <si>
    <t>КЕМ ПОДГОТОВЛЕНО</t>
  </si>
  <si>
    <t>ВНИМАНИЮ</t>
  </si>
  <si>
    <t>УСЛОВИЯ ОПЛАТЫ</t>
  </si>
  <si>
    <t>СРОК ОПЛАТЫ</t>
  </si>
  <si>
    <t>ЭТО ПРЕДЛОЖЕНИЕ ВКЛЮЧАЕТ В СЕБЯ УКАЗАННЫЕ УСЛОВИЯ:</t>
  </si>
  <si>
    <t>Поставьте подпись, чтобы принять ценовое предложение:</t>
  </si>
  <si>
    <t>Уполномоченный представитель</t>
  </si>
  <si>
    <t>ОПИСАНИЕ</t>
  </si>
  <si>
    <t>ПРОМЕЖУТОЧНЫЙ ИТОГ</t>
  </si>
  <si>
    <t xml:space="preserve">СТАВКА НАЛОГА </t>
  </si>
  <si>
    <t xml:space="preserve">НАЛОГ С ПРОДАЖ </t>
  </si>
  <si>
    <t xml:space="preserve">ИТОГО </t>
  </si>
  <si>
    <t>СУММА</t>
  </si>
  <si>
    <t>Дата</t>
  </si>
  <si>
    <t>ПРЕДЛОЖЕНИЕ ПО АССОРТИМЕНТУ</t>
  </si>
  <si>
    <t>Из Пеленок</t>
  </si>
  <si>
    <t xml:space="preserve">| 127254, Россия, Москва, ул. Руставели 3, корпус 2
</t>
  </si>
  <si>
    <t>Телефон:
Email:</t>
  </si>
  <si>
    <t>www.izpelenok.com</t>
  </si>
  <si>
    <t>ЦЕНА 
ЗА ЕДИНИЦУ</t>
  </si>
  <si>
    <t>КОЛ-ВО</t>
  </si>
  <si>
    <t>РАЗМЕР</t>
  </si>
  <si>
    <t>УПАКОВКА</t>
  </si>
  <si>
    <r>
      <t xml:space="preserve">small-pack </t>
    </r>
    <r>
      <rPr>
        <b/>
        <sz val="10"/>
        <color theme="3"/>
        <rFont val="Arial"/>
        <family val="2"/>
        <charset val="204"/>
        <scheme val="minor"/>
      </rPr>
      <t>16шт</t>
    </r>
  </si>
  <si>
    <r>
      <t xml:space="preserve">mega-pack </t>
    </r>
    <r>
      <rPr>
        <b/>
        <sz val="10"/>
        <color theme="3"/>
        <rFont val="Arial"/>
        <family val="2"/>
        <charset val="204"/>
        <scheme val="minor"/>
      </rPr>
      <t>70шт</t>
    </r>
  </si>
  <si>
    <r>
      <t xml:space="preserve">small-pack </t>
    </r>
    <r>
      <rPr>
        <b/>
        <sz val="10"/>
        <color theme="3"/>
        <rFont val="Arial"/>
        <family val="2"/>
        <charset val="204"/>
        <scheme val="minor"/>
      </rPr>
      <t>12шт</t>
    </r>
  </si>
  <si>
    <r>
      <rPr>
        <b/>
        <sz val="10"/>
        <color theme="3"/>
        <rFont val="Arial"/>
        <family val="2"/>
        <charset val="204"/>
        <scheme val="minor"/>
      </rPr>
      <t>2/S</t>
    </r>
    <r>
      <rPr>
        <b/>
        <sz val="9"/>
        <color theme="3"/>
        <rFont val="Arial"/>
        <family val="2"/>
        <charset val="204"/>
        <scheme val="minor"/>
      </rPr>
      <t xml:space="preserve"> </t>
    </r>
    <r>
      <rPr>
        <sz val="9"/>
        <color theme="3"/>
        <rFont val="Arial"/>
        <family val="2"/>
        <scheme val="minor"/>
      </rPr>
      <t xml:space="preserve">
3-6 кг</t>
    </r>
  </si>
  <si>
    <r>
      <rPr>
        <b/>
        <sz val="10"/>
        <color theme="3"/>
        <rFont val="Arial"/>
        <family val="2"/>
        <charset val="204"/>
        <scheme val="minor"/>
      </rPr>
      <t>3/M</t>
    </r>
    <r>
      <rPr>
        <sz val="9"/>
        <color theme="3"/>
        <rFont val="Arial"/>
        <family val="2"/>
        <scheme val="minor"/>
      </rPr>
      <t xml:space="preserve">
4-9кг</t>
    </r>
  </si>
  <si>
    <r>
      <rPr>
        <b/>
        <sz val="10"/>
        <color theme="3"/>
        <rFont val="Arial"/>
        <family val="2"/>
        <charset val="204"/>
        <scheme val="minor"/>
      </rPr>
      <t xml:space="preserve">4/L </t>
    </r>
    <r>
      <rPr>
        <sz val="9"/>
        <color theme="3"/>
        <rFont val="Arial"/>
        <family val="2"/>
        <scheme val="minor"/>
      </rPr>
      <t xml:space="preserve">
7-14кг</t>
    </r>
  </si>
  <si>
    <r>
      <t xml:space="preserve">mega-pack </t>
    </r>
    <r>
      <rPr>
        <b/>
        <sz val="10"/>
        <color theme="3"/>
        <rFont val="Arial"/>
        <family val="2"/>
        <charset val="204"/>
        <scheme val="minor"/>
      </rPr>
      <t>78шт</t>
    </r>
  </si>
  <si>
    <r>
      <t xml:space="preserve">mega-pack </t>
    </r>
    <r>
      <rPr>
        <b/>
        <sz val="10"/>
        <color theme="3"/>
        <rFont val="Arial"/>
        <family val="2"/>
        <charset val="204"/>
        <scheme val="minor"/>
      </rPr>
      <t>68шт</t>
    </r>
  </si>
  <si>
    <r>
      <rPr>
        <b/>
        <sz val="10"/>
        <color theme="3"/>
        <rFont val="Arial"/>
        <family val="2"/>
        <charset val="204"/>
        <scheme val="minor"/>
      </rPr>
      <t xml:space="preserve">5/XL </t>
    </r>
    <r>
      <rPr>
        <sz val="9"/>
        <color theme="3"/>
        <rFont val="Arial"/>
        <family val="2"/>
        <scheme val="minor"/>
      </rPr>
      <t xml:space="preserve">
11-25кг</t>
    </r>
  </si>
  <si>
    <r>
      <t xml:space="preserve">mega-pack </t>
    </r>
    <r>
      <rPr>
        <b/>
        <sz val="10"/>
        <color theme="3"/>
        <rFont val="Arial"/>
        <family val="2"/>
        <charset val="204"/>
        <scheme val="minor"/>
      </rPr>
      <t>58шт</t>
    </r>
  </si>
  <si>
    <r>
      <rPr>
        <b/>
        <sz val="10"/>
        <color theme="3"/>
        <rFont val="Arial"/>
        <family val="2"/>
        <charset val="204"/>
        <scheme val="minor"/>
      </rPr>
      <t xml:space="preserve">4/L </t>
    </r>
    <r>
      <rPr>
        <sz val="9"/>
        <color theme="3"/>
        <rFont val="Arial"/>
        <family val="2"/>
        <scheme val="minor"/>
      </rPr>
      <t xml:space="preserve">
9-14кг</t>
    </r>
  </si>
  <si>
    <r>
      <t xml:space="preserve">small-pack </t>
    </r>
    <r>
      <rPr>
        <b/>
        <sz val="10"/>
        <color theme="3"/>
        <rFont val="Arial"/>
        <family val="2"/>
        <charset val="204"/>
        <scheme val="minor"/>
      </rPr>
      <t>14шт</t>
    </r>
  </si>
  <si>
    <t>30 шт</t>
  </si>
  <si>
    <t>300 мл</t>
  </si>
  <si>
    <t>200 мл</t>
  </si>
  <si>
    <t>10 шт</t>
  </si>
  <si>
    <t>20 шт</t>
  </si>
  <si>
    <t>5 шт</t>
  </si>
  <si>
    <t>40 мл</t>
  </si>
  <si>
    <t>120 шт</t>
  </si>
  <si>
    <t>200 шт</t>
  </si>
  <si>
    <t>60 шт</t>
  </si>
  <si>
    <t>100 шт</t>
  </si>
  <si>
    <t>72 шт</t>
  </si>
  <si>
    <t>42 шт</t>
  </si>
  <si>
    <t>Артикул</t>
  </si>
  <si>
    <t>201 мл</t>
  </si>
  <si>
    <t>54 шт</t>
  </si>
  <si>
    <t>ЯРКИЕ МОМЕНТЫ Шампунь детский для мальчиков СУПЕРМЕН</t>
  </si>
  <si>
    <t>ЯРКИЕ МОМЕНТЫ Шампунь детский для девочек ПРИНЦЕССА</t>
  </si>
  <si>
    <t>ДЛЯ НОВОРОЖДЕННЫХ Гель для подмывания младенцев</t>
  </si>
  <si>
    <t xml:space="preserve">ДЛЯ НОВОРОЖДЕННЫХ Крем-гель для купания новорожденных </t>
  </si>
  <si>
    <t xml:space="preserve">  Поильник-непроливайка с мягким носиком</t>
  </si>
  <si>
    <t xml:space="preserve">Крем детский спасай-ка </t>
  </si>
  <si>
    <t>ДЛЯ НОВОРОЖДЕННЫХ Влажные салфетки детские 0+ без отдушки</t>
  </si>
  <si>
    <t>ДЛЯ НОВОРОЖДЕННЫХ Ватные палочки для новорожденных с ограничителем</t>
  </si>
  <si>
    <t>Прокладки на грудь</t>
  </si>
  <si>
    <t>Прокладки на грудь гелевые для кормящих мам</t>
  </si>
  <si>
    <t>Пеленки одноразовые детские впитывающие 60х60см</t>
  </si>
  <si>
    <t>Пеленки одноразовые детские впитывающие 60х90см</t>
  </si>
  <si>
    <t>МЯГКАЯ ЗАБОТА Подгузники одноразовые для детей</t>
  </si>
  <si>
    <t>ДЛЯ НОВОРОЖДЕННЫХ Детское молочко Д-ПАНТЕНОЛ</t>
  </si>
  <si>
    <t>НЕЖНОЕ ПРИКОСНОВЕНИЕ Подгузники для детей</t>
  </si>
  <si>
    <t xml:space="preserve">МЯГКАЯ ЗАБОТА Подгузники одноразовые для детей </t>
  </si>
  <si>
    <t>ФИТОЛИНИЯ Влажные салфетки для детей с отваром ромашки и чистотела big-pack с крышкой</t>
  </si>
  <si>
    <r>
      <rPr>
        <b/>
        <sz val="10"/>
        <color theme="3"/>
        <rFont val="Arial"/>
        <family val="2"/>
        <charset val="204"/>
        <scheme val="minor"/>
      </rPr>
      <t xml:space="preserve">6/XXL </t>
    </r>
    <r>
      <rPr>
        <sz val="9"/>
        <color theme="3"/>
        <rFont val="Arial"/>
        <family val="2"/>
        <scheme val="minor"/>
      </rPr>
      <t xml:space="preserve">
16-25кг</t>
    </r>
  </si>
  <si>
    <r>
      <t xml:space="preserve"> jambo-pack </t>
    </r>
    <r>
      <rPr>
        <b/>
        <sz val="10"/>
        <color theme="3"/>
        <rFont val="Arial"/>
        <family val="2"/>
        <charset val="204"/>
        <scheme val="minor"/>
      </rPr>
      <t>37шт</t>
    </r>
  </si>
  <si>
    <r>
      <t xml:space="preserve"> jambo-pack </t>
    </r>
    <r>
      <rPr>
        <b/>
        <sz val="10"/>
        <color theme="3"/>
        <rFont val="Arial"/>
        <family val="2"/>
        <charset val="204"/>
        <scheme val="minor"/>
      </rPr>
      <t>40шт</t>
    </r>
  </si>
  <si>
    <t>ФИТОЛИНИЯ Влажные салфетки для детей с отваром липы big-pack с крышкой</t>
  </si>
  <si>
    <t>НЕЖНОЕ ПРИКОСНОВЕНИЕ Детские одноразовые Подгузники-трусики</t>
  </si>
  <si>
    <r>
      <t xml:space="preserve"> jambo-pack </t>
    </r>
    <r>
      <rPr>
        <b/>
        <sz val="10"/>
        <color theme="3"/>
        <rFont val="Arial"/>
        <family val="2"/>
        <charset val="204"/>
        <scheme val="minor"/>
      </rPr>
      <t>43шт</t>
    </r>
  </si>
  <si>
    <t>Поильник-непроливайка с мягким носиком</t>
  </si>
  <si>
    <t>Ватные палочки для детей с ограничителем</t>
  </si>
  <si>
    <t>Пелёнки одноразовые детские впитывающие 60х90см.</t>
  </si>
  <si>
    <t>Ватные палочки для детей стакан</t>
  </si>
  <si>
    <t>Ватные диски для детей</t>
  </si>
  <si>
    <t>7473</t>
  </si>
  <si>
    <t>7538</t>
  </si>
  <si>
    <t>7539</t>
  </si>
  <si>
    <t>7691</t>
  </si>
  <si>
    <t>7800</t>
  </si>
  <si>
    <t>7801</t>
  </si>
  <si>
    <t>7891</t>
  </si>
  <si>
    <t>7900</t>
  </si>
  <si>
    <t>8005</t>
  </si>
  <si>
    <t>8008</t>
  </si>
  <si>
    <t>8890</t>
  </si>
  <si>
    <t>8101</t>
  </si>
  <si>
    <t>8102</t>
  </si>
  <si>
    <t>8280</t>
  </si>
  <si>
    <t>8310</t>
  </si>
  <si>
    <t>9067</t>
  </si>
  <si>
    <t>9068</t>
  </si>
  <si>
    <t>9070</t>
  </si>
  <si>
    <t>9071</t>
  </si>
  <si>
    <t>9072</t>
  </si>
  <si>
    <t>8509</t>
  </si>
  <si>
    <t>8510</t>
  </si>
  <si>
    <t>8803</t>
  </si>
  <si>
    <t>8813</t>
  </si>
  <si>
    <t>8814</t>
  </si>
  <si>
    <t>9568</t>
  </si>
  <si>
    <t>9577</t>
  </si>
  <si>
    <t>5603</t>
  </si>
  <si>
    <t>5538</t>
  </si>
  <si>
    <t>6995</t>
  </si>
  <si>
    <t>5755</t>
  </si>
  <si>
    <t>5654</t>
  </si>
  <si>
    <t xml:space="preserve">НЕЖНОЕ ПРИКОСНОВЕНИЕ Влажная туалетная бумага для детей без отдушки </t>
  </si>
  <si>
    <t>| +7 (977) 696-96-24
 info@izpelenok.com</t>
  </si>
</sst>
</file>

<file path=xl/styles.xml><?xml version="1.0" encoding="utf-8"?>
<styleSheet xmlns="http://schemas.openxmlformats.org/spreadsheetml/2006/main">
  <numFmts count="4">
    <numFmt numFmtId="164" formatCode="#,##0.00\ &quot;₽&quot;;\-#,##0.00\ &quot;₽&quot;"/>
    <numFmt numFmtId="165" formatCode="_(* #,##0_);_(* \(#,##0\);_(* &quot;-&quot;_);_(@_)"/>
    <numFmt numFmtId="166" formatCode="[&lt;=9999999]###\-####;\(###\)\ ###\-####"/>
    <numFmt numFmtId="167" formatCode="#,##0.00&quot;р.&quot;"/>
  </numFmts>
  <fonts count="34">
    <font>
      <sz val="11"/>
      <color theme="3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3"/>
      <name val="Arial"/>
      <family val="2"/>
      <scheme val="minor"/>
    </font>
    <font>
      <sz val="25"/>
      <color theme="4"/>
      <name val="Arial"/>
      <family val="2"/>
      <scheme val="major"/>
    </font>
    <font>
      <sz val="11"/>
      <color theme="3" tint="0.24994659260841701"/>
      <name val="Arial"/>
      <family val="2"/>
      <scheme val="minor"/>
    </font>
    <font>
      <sz val="11"/>
      <color theme="3"/>
      <name val="Arial"/>
      <family val="2"/>
      <scheme val="minor"/>
    </font>
    <font>
      <b/>
      <i/>
      <sz val="11"/>
      <color theme="3"/>
      <name val="Arial"/>
      <family val="2"/>
      <scheme val="minor"/>
    </font>
    <font>
      <b/>
      <sz val="11"/>
      <color theme="3" tint="0.2499465926084170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  <font>
      <sz val="25"/>
      <color rgb="FF30BAB1"/>
      <name val="a_Rewinder"/>
      <family val="5"/>
      <charset val="204"/>
    </font>
    <font>
      <sz val="11"/>
      <color rgb="FFBA5083"/>
      <name val="Arial"/>
      <family val="2"/>
      <scheme val="minor"/>
    </font>
    <font>
      <sz val="11"/>
      <name val="Arial"/>
      <family val="2"/>
      <scheme val="minor"/>
    </font>
    <font>
      <b/>
      <sz val="11"/>
      <color rgb="FFBA5083"/>
      <name val="Arial"/>
      <family val="2"/>
      <scheme val="minor"/>
    </font>
    <font>
      <i/>
      <sz val="11"/>
      <name val="Arial"/>
      <family val="2"/>
      <charset val="204"/>
      <scheme val="minor"/>
    </font>
    <font>
      <sz val="11"/>
      <color rgb="FF00B0F0"/>
      <name val="Arial"/>
      <family val="2"/>
      <scheme val="minor"/>
    </font>
    <font>
      <sz val="11"/>
      <color theme="3"/>
      <name val="Arial"/>
      <family val="2"/>
      <charset val="204"/>
      <scheme val="minor"/>
    </font>
    <font>
      <b/>
      <sz val="11"/>
      <color theme="3"/>
      <name val="Arial"/>
      <family val="2"/>
      <charset val="204"/>
      <scheme val="minor"/>
    </font>
    <font>
      <sz val="10"/>
      <color rgb="FFBA5083"/>
      <name val="Arial"/>
      <family val="2"/>
      <scheme val="minor"/>
    </font>
    <font>
      <sz val="8"/>
      <color rgb="FFBA5083"/>
      <name val="Arial"/>
      <family val="2"/>
      <scheme val="minor"/>
    </font>
    <font>
      <sz val="9"/>
      <color theme="3"/>
      <name val="Arial"/>
      <family val="2"/>
      <charset val="204"/>
      <scheme val="minor"/>
    </font>
    <font>
      <b/>
      <sz val="9"/>
      <color theme="3"/>
      <name val="Arial"/>
      <family val="2"/>
      <charset val="204"/>
      <scheme val="minor"/>
    </font>
    <font>
      <b/>
      <sz val="10"/>
      <color rgb="FFBA5083"/>
      <name val="Arial"/>
      <family val="2"/>
      <scheme val="minor"/>
    </font>
    <font>
      <b/>
      <sz val="10"/>
      <color theme="3"/>
      <name val="Arial"/>
      <family val="2"/>
      <charset val="204"/>
      <scheme val="minor"/>
    </font>
    <font>
      <sz val="7"/>
      <color theme="3"/>
      <name val="Arial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lightUp">
        <fgColor theme="3" tint="0.89996032593768116"/>
        <bgColor auto="1"/>
      </patternFill>
    </fill>
    <fill>
      <patternFill patternType="lightUp">
        <fgColor theme="3" tint="0.89996032593768116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rgb="FF30BAB1"/>
      </patternFill>
    </fill>
    <fill>
      <patternFill patternType="lightUp">
        <fgColor rgb="FFA3E7E2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3" tint="0.749961851863155"/>
      </bottom>
      <diagonal/>
    </border>
    <border>
      <left/>
      <right/>
      <top/>
      <bottom style="thin">
        <color theme="3" tint="0.749961851863155"/>
      </bottom>
      <diagonal/>
    </border>
    <border>
      <left/>
      <right/>
      <top/>
      <bottom style="hair">
        <color theme="3" tint="0.24994659260841701"/>
      </bottom>
      <diagonal/>
    </border>
    <border>
      <left/>
      <right/>
      <top style="thin">
        <color theme="3" tint="0.749961851863155"/>
      </top>
      <bottom/>
      <diagonal/>
    </border>
    <border>
      <left/>
      <right/>
      <top style="hair">
        <color theme="3" tint="0.2499465926084170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30BAB1"/>
      </bottom>
      <diagonal/>
    </border>
    <border>
      <left/>
      <right/>
      <top style="thin">
        <color rgb="FF30BAB1"/>
      </top>
      <bottom style="thin">
        <color rgb="FF30BAB1"/>
      </bottom>
      <diagonal/>
    </border>
    <border>
      <left style="thin">
        <color rgb="FF30BAB1"/>
      </left>
      <right/>
      <top/>
      <bottom/>
      <diagonal/>
    </border>
    <border>
      <left style="thin">
        <color rgb="FF30BAB1"/>
      </left>
      <right/>
      <top style="thin">
        <color rgb="FF30BAB1"/>
      </top>
      <bottom style="thin">
        <color rgb="FF30BAB1"/>
      </bottom>
      <diagonal/>
    </border>
    <border>
      <left/>
      <right style="thin">
        <color rgb="FF30BAB1"/>
      </right>
      <top style="thin">
        <color rgb="FF30BAB1"/>
      </top>
      <bottom style="thin">
        <color rgb="FF30BAB1"/>
      </bottom>
      <diagonal/>
    </border>
    <border>
      <left style="thin">
        <color rgb="FF30BAB1"/>
      </left>
      <right/>
      <top style="thin">
        <color rgb="FF30BAB1"/>
      </top>
      <bottom/>
      <diagonal/>
    </border>
    <border>
      <left/>
      <right/>
      <top style="thin">
        <color rgb="FF30BAB1"/>
      </top>
      <bottom/>
      <diagonal/>
    </border>
    <border>
      <left style="thin">
        <color rgb="FF30BAB1"/>
      </left>
      <right/>
      <top/>
      <bottom style="thin">
        <color rgb="FF30BAB1"/>
      </bottom>
      <diagonal/>
    </border>
    <border>
      <left/>
      <right style="thin">
        <color rgb="FF30BAB1"/>
      </right>
      <top/>
      <bottom style="thin">
        <color rgb="FF30BAB1"/>
      </bottom>
      <diagonal/>
    </border>
    <border>
      <left/>
      <right style="thin">
        <color rgb="FF30BAB1"/>
      </right>
      <top style="thin">
        <color rgb="FF30BAB1"/>
      </top>
      <bottom style="medium">
        <color rgb="FF30BAB1"/>
      </bottom>
      <diagonal/>
    </border>
    <border>
      <left/>
      <right style="thin">
        <color rgb="FF30BAB1"/>
      </right>
      <top/>
      <bottom/>
      <diagonal/>
    </border>
    <border>
      <left style="thin">
        <color rgb="FF30BAB1"/>
      </left>
      <right/>
      <top/>
      <bottom style="medium">
        <color rgb="FF30BAB1"/>
      </bottom>
      <diagonal/>
    </border>
    <border>
      <left style="thin">
        <color rgb="FF30BAB1"/>
      </left>
      <right style="thin">
        <color rgb="FF30BAB1"/>
      </right>
      <top style="thin">
        <color rgb="FF30BAB1"/>
      </top>
      <bottom style="thin">
        <color rgb="FF30BAB1"/>
      </bottom>
      <diagonal/>
    </border>
    <border>
      <left style="thin">
        <color rgb="FF30BAB1"/>
      </left>
      <right style="thin">
        <color rgb="FF30BAB1"/>
      </right>
      <top/>
      <bottom style="thin">
        <color rgb="FF30BAB1"/>
      </bottom>
      <diagonal/>
    </border>
    <border>
      <left style="thin">
        <color rgb="FF30BAB1"/>
      </left>
      <right style="thin">
        <color rgb="FF30BAB1"/>
      </right>
      <top style="thin">
        <color rgb="FF30BAB1"/>
      </top>
      <bottom/>
      <diagonal/>
    </border>
    <border>
      <left style="thin">
        <color rgb="FF30BAB1"/>
      </left>
      <right style="thin">
        <color rgb="FF30BAB1"/>
      </right>
      <top/>
      <bottom/>
      <diagonal/>
    </border>
  </borders>
  <cellStyleXfs count="58">
    <xf numFmtId="0" fontId="0" fillId="0" borderId="0">
      <alignment horizontal="left" vertical="center" wrapText="1" indent="1"/>
    </xf>
    <xf numFmtId="0" fontId="3" fillId="0" borderId="0"/>
    <xf numFmtId="166" fontId="5" fillId="0" borderId="0" applyFont="0" applyFill="0" applyBorder="0">
      <alignment horizontal="left" vertical="top" wrapText="1"/>
    </xf>
    <xf numFmtId="0" fontId="7" fillId="0" borderId="0" applyNumberFormat="0" applyFill="0" applyProtection="0">
      <alignment horizontal="left" vertical="center" indent="1"/>
    </xf>
    <xf numFmtId="0" fontId="4" fillId="0" borderId="5">
      <alignment horizontal="left" vertical="top" wrapText="1"/>
    </xf>
    <xf numFmtId="0" fontId="4" fillId="0" borderId="0" applyNumberFormat="0" applyFill="0" applyBorder="0" applyProtection="0">
      <alignment horizontal="left" vertical="top" wrapText="1"/>
    </xf>
    <xf numFmtId="0" fontId="4" fillId="0" borderId="0" applyNumberFormat="0" applyFill="0" applyBorder="0" applyProtection="0">
      <alignment horizontal="left" vertical="top" wrapText="1"/>
    </xf>
    <xf numFmtId="1" fontId="2" fillId="0" borderId="0" applyFont="0" applyFill="0" applyBorder="0" applyProtection="0">
      <alignment horizontal="center" vertical="center"/>
    </xf>
    <xf numFmtId="164" fontId="2" fillId="0" borderId="0" applyFont="0" applyFill="0" applyBorder="0" applyProtection="0">
      <alignment horizontal="right" vertical="center" indent="1"/>
    </xf>
    <xf numFmtId="164" fontId="9" fillId="3" borderId="0" applyBorder="0" applyProtection="0">
      <alignment horizontal="right" vertical="center" indent="1"/>
    </xf>
    <xf numFmtId="10" fontId="9" fillId="3" borderId="0" applyBorder="0" applyProtection="0">
      <alignment horizontal="right" vertical="center" indent="1"/>
    </xf>
    <xf numFmtId="0" fontId="4" fillId="0" borderId="4">
      <alignment vertical="top" wrapText="1"/>
    </xf>
    <xf numFmtId="0" fontId="8" fillId="0" borderId="0">
      <alignment horizontal="left" vertical="center"/>
    </xf>
    <xf numFmtId="0" fontId="4" fillId="0" borderId="0">
      <alignment horizontal="left" vertical="top" wrapText="1"/>
    </xf>
    <xf numFmtId="0" fontId="5" fillId="0" borderId="0" applyNumberFormat="0" applyFill="0" applyBorder="0" applyProtection="0">
      <alignment horizontal="left" vertical="center"/>
    </xf>
    <xf numFmtId="0" fontId="6" fillId="2" borderId="0" applyNumberFormat="0" applyProtection="0">
      <alignment horizontal="left" vertical="center" wrapText="1"/>
    </xf>
    <xf numFmtId="0" fontId="5" fillId="0" borderId="0" applyNumberFormat="0" applyFill="0" applyBorder="0" applyProtection="0">
      <alignment horizontal="left" vertical="top" wrapText="1"/>
    </xf>
    <xf numFmtId="14" fontId="5" fillId="0" borderId="0" applyFont="0" applyFill="0" applyBorder="0">
      <alignment horizontal="left" vertical="top"/>
    </xf>
    <xf numFmtId="0" fontId="5" fillId="0" borderId="0" applyNumberFormat="0" applyFont="0" applyFill="0" applyBorder="0">
      <alignment horizontal="center" vertical="center"/>
    </xf>
    <xf numFmtId="14" fontId="5" fillId="0" borderId="0" applyFont="0" applyFill="0" applyBorder="0">
      <alignment horizontal="left" vertical="center"/>
    </xf>
    <xf numFmtId="0" fontId="5" fillId="0" borderId="1" applyNumberFormat="0" applyFill="0" applyAlignment="0" applyProtection="0">
      <alignment vertical="center"/>
    </xf>
    <xf numFmtId="0" fontId="5" fillId="0" borderId="2" applyNumberFormat="0" applyFont="0" applyFill="0" applyAlignment="0">
      <alignment horizontal="left" vertical="center"/>
    </xf>
    <xf numFmtId="165" fontId="5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6" applyNumberFormat="0" applyAlignment="0" applyProtection="0"/>
    <xf numFmtId="0" fontId="14" fillId="7" borderId="7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5" fillId="9" borderId="10" applyNumberFormat="0" applyFont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9" fillId="34" borderId="11">
      <alignment horizontal="right" vertical="center" indent="1"/>
    </xf>
    <xf numFmtId="164" fontId="9" fillId="35" borderId="11">
      <alignment horizontal="right" vertical="center" indent="1"/>
    </xf>
  </cellStyleXfs>
  <cellXfs count="83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8" fillId="0" borderId="0" xfId="12" applyAlignment="1">
      <alignment vertical="center"/>
    </xf>
    <xf numFmtId="14" fontId="7" fillId="0" borderId="3" xfId="17" applyFont="1" applyBorder="1">
      <alignment horizontal="left" vertical="top"/>
    </xf>
    <xf numFmtId="0" fontId="20" fillId="0" borderId="0" xfId="12" applyFont="1">
      <alignment horizontal="left" vertical="center"/>
    </xf>
    <xf numFmtId="0" fontId="21" fillId="0" borderId="11" xfId="11" applyFont="1" applyBorder="1">
      <alignment vertical="top" wrapText="1"/>
    </xf>
    <xf numFmtId="166" fontId="21" fillId="0" borderId="12" xfId="2" applyFont="1" applyBorder="1">
      <alignment horizontal="left" vertical="top" wrapText="1"/>
    </xf>
    <xf numFmtId="1" fontId="0" fillId="0" borderId="13" xfId="7" applyFont="1" applyBorder="1">
      <alignment horizontal="center" vertical="center"/>
    </xf>
    <xf numFmtId="1" fontId="0" fillId="0" borderId="14" xfId="7" applyFont="1" applyBorder="1">
      <alignment horizontal="center" vertical="center"/>
    </xf>
    <xf numFmtId="0" fontId="21" fillId="0" borderId="0" xfId="13" applyFont="1">
      <alignment horizontal="left" vertical="top" wrapText="1"/>
    </xf>
    <xf numFmtId="166" fontId="21" fillId="0" borderId="0" xfId="2" applyFont="1">
      <alignment horizontal="left" vertical="top" wrapText="1"/>
    </xf>
    <xf numFmtId="0" fontId="20" fillId="0" borderId="0" xfId="12" applyFont="1" applyAlignment="1">
      <alignment vertical="center"/>
    </xf>
    <xf numFmtId="0" fontId="21" fillId="0" borderId="5" xfId="4" applyFont="1">
      <alignment horizontal="left" vertical="top" wrapText="1"/>
    </xf>
    <xf numFmtId="164" fontId="9" fillId="35" borderId="11" xfId="57">
      <alignment horizontal="right" vertical="center" indent="1"/>
    </xf>
    <xf numFmtId="0" fontId="23" fillId="0" borderId="0" xfId="13" applyFont="1">
      <alignment horizontal="left" vertical="top" wrapText="1"/>
    </xf>
    <xf numFmtId="0" fontId="0" fillId="0" borderId="0" xfId="0" applyBorder="1">
      <alignment horizontal="left" vertical="center" wrapText="1" indent="1"/>
    </xf>
    <xf numFmtId="0" fontId="0" fillId="0" borderId="0" xfId="0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5" fillId="0" borderId="0" xfId="16">
      <alignment horizontal="left" vertical="top" wrapText="1"/>
    </xf>
    <xf numFmtId="167" fontId="9" fillId="35" borderId="15" xfId="57" applyNumberFormat="1" applyBorder="1">
      <alignment horizontal="right" vertical="center" indent="1"/>
    </xf>
    <xf numFmtId="167" fontId="9" fillId="35" borderId="19" xfId="57" applyNumberFormat="1" applyBorder="1">
      <alignment horizontal="right" vertical="center" indent="1"/>
    </xf>
    <xf numFmtId="167" fontId="9" fillId="35" borderId="20" xfId="57" applyNumberFormat="1" applyBorder="1">
      <alignment horizontal="right" vertical="center" indent="1"/>
    </xf>
    <xf numFmtId="14" fontId="9" fillId="35" borderId="11" xfId="57" applyNumberFormat="1" applyBorder="1">
      <alignment horizontal="right" vertical="center" indent="1"/>
    </xf>
    <xf numFmtId="167" fontId="9" fillId="35" borderId="21" xfId="57" applyNumberFormat="1" applyBorder="1">
      <alignment horizontal="right" vertical="center" indent="1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>
      <alignment horizontal="left" vertical="center" wrapText="1" indent="1"/>
    </xf>
    <xf numFmtId="167" fontId="26" fillId="35" borderId="19" xfId="0" applyNumberFormat="1" applyFont="1" applyFill="1" applyBorder="1" applyAlignment="1" applyProtection="1">
      <alignment horizontal="right" vertical="center" indent="1"/>
    </xf>
    <xf numFmtId="0" fontId="27" fillId="0" borderId="15" xfId="18" applyFont="1" applyFill="1" applyBorder="1">
      <alignment horizontal="center" vertical="center"/>
    </xf>
    <xf numFmtId="0" fontId="27" fillId="0" borderId="17" xfId="0" applyFont="1" applyFill="1" applyBorder="1" applyAlignment="1">
      <alignment horizontal="left" vertical="center" indent="1"/>
    </xf>
    <xf numFmtId="0" fontId="27" fillId="0" borderId="16" xfId="18" applyFont="1" applyFill="1" applyBorder="1">
      <alignment horizontal="center" vertical="center"/>
    </xf>
    <xf numFmtId="167" fontId="0" fillId="0" borderId="0" xfId="0" applyNumberFormat="1" applyFont="1" applyFill="1" applyBorder="1" applyAlignment="1">
      <alignment horizontal="right" vertical="center" wrapText="1"/>
    </xf>
    <xf numFmtId="167" fontId="0" fillId="0" borderId="12" xfId="0" applyNumberFormat="1" applyFont="1" applyFill="1" applyBorder="1" applyAlignment="1">
      <alignment horizontal="right" vertical="center" wrapText="1"/>
    </xf>
    <xf numFmtId="167" fontId="0" fillId="0" borderId="17" xfId="0" applyNumberFormat="1" applyFont="1" applyFill="1" applyBorder="1" applyAlignment="1">
      <alignment horizontal="right" vertical="center" wrapText="1"/>
    </xf>
    <xf numFmtId="167" fontId="0" fillId="0" borderId="12" xfId="8" applyNumberFormat="1" applyFont="1" applyFill="1" applyBorder="1" applyAlignment="1">
      <alignment vertical="center"/>
    </xf>
    <xf numFmtId="167" fontId="0" fillId="0" borderId="0" xfId="8" applyNumberFormat="1" applyFont="1" applyFill="1" applyBorder="1" applyAlignment="1">
      <alignment vertical="center"/>
    </xf>
    <xf numFmtId="167" fontId="0" fillId="0" borderId="11" xfId="8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horizontal="left" vertical="center" inden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/>
    </xf>
    <xf numFmtId="167" fontId="0" fillId="36" borderId="0" xfId="0" applyNumberFormat="1" applyFont="1" applyFill="1" applyBorder="1" applyAlignment="1">
      <alignment horizontal="right" vertical="center" wrapText="1"/>
    </xf>
    <xf numFmtId="167" fontId="0" fillId="36" borderId="0" xfId="8" applyNumberFormat="1" applyFont="1" applyFill="1" applyBorder="1" applyAlignment="1">
      <alignment vertical="center"/>
    </xf>
    <xf numFmtId="0" fontId="0" fillId="36" borderId="0" xfId="0" applyFill="1" applyBorder="1">
      <alignment horizontal="left" vertical="center" wrapText="1" indent="1"/>
    </xf>
    <xf numFmtId="14" fontId="21" fillId="0" borderId="0" xfId="17" applyFont="1" applyBorder="1">
      <alignment horizontal="left" vertical="top"/>
    </xf>
    <xf numFmtId="0" fontId="27" fillId="0" borderId="0" xfId="12" applyFont="1">
      <alignment horizontal="left" vertical="center"/>
    </xf>
    <xf numFmtId="0" fontId="31" fillId="0" borderId="0" xfId="12" applyFont="1">
      <alignment horizontal="left" vertical="center"/>
    </xf>
    <xf numFmtId="0" fontId="27" fillId="0" borderId="0" xfId="0" applyFont="1" applyAlignment="1">
      <alignment vertical="center" wrapText="1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21" applyFont="1" applyBorder="1" applyAlignment="1">
      <alignment vertical="center" wrapText="1"/>
    </xf>
    <xf numFmtId="0" fontId="25" fillId="0" borderId="22" xfId="20" applyFont="1" applyBorder="1" applyAlignment="1">
      <alignment vertical="center" wrapText="1"/>
    </xf>
    <xf numFmtId="1" fontId="0" fillId="0" borderId="23" xfId="7" applyFont="1" applyBorder="1">
      <alignment horizontal="center" vertical="center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vertical="center" wrapText="1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8" fillId="0" borderId="12" xfId="18" applyFont="1" applyFill="1" applyBorder="1" applyAlignment="1">
      <alignment horizontal="righ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7" fillId="0" borderId="17" xfId="0" applyFont="1" applyFill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center" wrapText="1"/>
    </xf>
    <xf numFmtId="0" fontId="8" fillId="0" borderId="0" xfId="12" applyAlignment="1">
      <alignment horizontal="center" vertical="center"/>
    </xf>
    <xf numFmtId="0" fontId="5" fillId="0" borderId="0" xfId="16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1" fillId="0" borderId="12" xfId="11" applyFont="1" applyBorder="1">
      <alignment vertical="top" wrapText="1"/>
    </xf>
    <xf numFmtId="0" fontId="19" fillId="0" borderId="11" xfId="1" applyFont="1" applyBorder="1" applyAlignment="1"/>
    <xf numFmtId="0" fontId="22" fillId="0" borderId="0" xfId="3" applyFont="1" applyBorder="1">
      <alignment horizontal="left" vertical="center" indent="1"/>
    </xf>
    <xf numFmtId="0" fontId="0" fillId="0" borderId="0" xfId="0">
      <alignment horizontal="left" vertical="center" wrapText="1" indent="1"/>
    </xf>
    <xf numFmtId="0" fontId="21" fillId="0" borderId="5" xfId="4" applyFont="1">
      <alignment horizontal="left" vertical="top" wrapText="1"/>
    </xf>
    <xf numFmtId="0" fontId="0" fillId="0" borderId="0" xfId="16" applyFont="1">
      <alignment horizontal="left" vertical="top" wrapText="1"/>
    </xf>
    <xf numFmtId="0" fontId="5" fillId="0" borderId="0" xfId="16">
      <alignment horizontal="left" vertical="top" wrapText="1"/>
    </xf>
  </cellXfs>
  <cellStyles count="58">
    <cellStyle name="20% - Акцент1" xfId="33" builtinId="30" customBuiltin="1"/>
    <cellStyle name="20% - Акцент2" xfId="37" builtinId="34" customBuiltin="1"/>
    <cellStyle name="20% - Акцент3" xfId="41" builtinId="38" customBuiltin="1"/>
    <cellStyle name="20% - Акцент4" xfId="45" builtinId="42" customBuiltin="1"/>
    <cellStyle name="20% - Акцент5" xfId="49" builtinId="46" customBuiltin="1"/>
    <cellStyle name="20% - Акцент6" xfId="53" builtinId="50" customBuiltin="1"/>
    <cellStyle name="40% - Акцент1" xfId="34" builtinId="31" customBuiltin="1"/>
    <cellStyle name="40% - Акцент2" xfId="38" builtinId="35" customBuiltin="1"/>
    <cellStyle name="40% - Акцент3" xfId="42" builtinId="39" customBuiltin="1"/>
    <cellStyle name="40% - Акцент4" xfId="46" builtinId="43" customBuiltin="1"/>
    <cellStyle name="40% - Акцент5" xfId="50" builtinId="47" customBuiltin="1"/>
    <cellStyle name="40% - Акцент6" xfId="54" builtinId="51" customBuiltin="1"/>
    <cellStyle name="60% - Акцент1" xfId="35" builtinId="32" customBuiltin="1"/>
    <cellStyle name="60% - Акцент2" xfId="39" builtinId="36" customBuiltin="1"/>
    <cellStyle name="60% - Акцент3" xfId="43" builtinId="40" customBuiltin="1"/>
    <cellStyle name="60% - Акцент4" xfId="47" builtinId="44" customBuiltin="1"/>
    <cellStyle name="60% - Акцент5" xfId="51" builtinId="48" customBuiltin="1"/>
    <cellStyle name="60% - Акцент6" xfId="55" builtinId="52" customBuiltin="1"/>
    <cellStyle name="Акцент1" xfId="32" builtinId="29" customBuiltin="1"/>
    <cellStyle name="Акцент2" xfId="36" builtinId="33" customBuiltin="1"/>
    <cellStyle name="Акцент3" xfId="40" builtinId="37" customBuiltin="1"/>
    <cellStyle name="Акцент4" xfId="44" builtinId="41" customBuiltin="1"/>
    <cellStyle name="Акцент5" xfId="48" builtinId="45" customBuiltin="1"/>
    <cellStyle name="Акцент6" xfId="52" builtinId="49" customBuiltin="1"/>
    <cellStyle name="Ввод " xfId="15" builtinId="20" customBuiltin="1"/>
    <cellStyle name="Вывод" xfId="26" builtinId="21" customBuiltin="1"/>
    <cellStyle name="Вычисление" xfId="27" builtinId="22" customBuiltin="1"/>
    <cellStyle name="Гиперссылка" xfId="5" builtinId="8" customBuiltin="1"/>
    <cellStyle name="Дата" xfId="17"/>
    <cellStyle name="Денежный" xfId="8" builtinId="4" customBuiltin="1"/>
    <cellStyle name="Денежный [0]" xfId="9" builtinId="7" customBuiltin="1"/>
    <cellStyle name="Заголовки таблицы по центру" xfId="18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20" builtinId="25" customBuiltin="1"/>
    <cellStyle name="Контрольная ячейка" xfId="29" builtinId="23" customBuiltin="1"/>
    <cellStyle name="Название" xfId="1" builtinId="15" customBuiltin="1"/>
    <cellStyle name="Нейтральный" xfId="25" builtinId="28" customBuiltin="1"/>
    <cellStyle name="Нижняя граница" xfId="21"/>
    <cellStyle name="Обычный" xfId="0" builtinId="0" customBuiltin="1"/>
    <cellStyle name="Открывавшаяся гиперссылка" xfId="6" builtinId="9" customBuiltin="1"/>
    <cellStyle name="Плохой" xfId="24" builtinId="27" customBuiltin="1"/>
    <cellStyle name="Подпись" xfId="4"/>
    <cellStyle name="Поставьте подпись" xfId="3"/>
    <cellStyle name="Пояснение" xfId="16" builtinId="53" customBuiltin="1"/>
    <cellStyle name="Примечание" xfId="31" builtinId="10" customBuiltin="1"/>
    <cellStyle name="Процентный" xfId="10" builtinId="5" customBuiltin="1"/>
    <cellStyle name="Связанная ячейка" xfId="28" builtinId="24" customBuiltin="1"/>
    <cellStyle name="Срок оплаты" xfId="19"/>
    <cellStyle name="Стиль 1" xfId="56"/>
    <cellStyle name="Стиль 2" xfId="57"/>
    <cellStyle name="Текст предупреждения" xfId="30" builtinId="11" customBuiltin="1"/>
    <cellStyle name="Телефон" xfId="2"/>
    <cellStyle name="Финансовый" xfId="7" builtinId="3" customBuiltin="1"/>
    <cellStyle name="Финансовый [0]" xfId="22" builtinId="6" customBuiltin="1"/>
    <cellStyle name="Хороший" xfId="23" builtinId="26" customBuiltin="1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numFmt numFmtId="167" formatCode="#,##0.00&quot;р.&quot;"/>
      <fill>
        <patternFill patternType="lightUp">
          <fgColor rgb="FFA3E7E2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 outline="0">
        <left/>
        <right style="thin">
          <color rgb="FF30BAB1"/>
        </right>
        <top/>
        <bottom style="thin">
          <color rgb="FF30BAB1"/>
        </bottom>
      </border>
      <protection locked="1" hidden="0"/>
    </dxf>
    <dxf>
      <numFmt numFmtId="167" formatCode="#,##0.00&quot;р.&quot;"/>
      <border diagonalUp="0" diagonalDown="0" outline="0">
        <left/>
        <right style="thin">
          <color rgb="FF30BAB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3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rgb="FF30BAB1"/>
        </left>
        <right/>
        <top style="thin">
          <color rgb="FF30BAB1"/>
        </top>
        <bottom style="thin">
          <color rgb="FF30BAB1"/>
        </bottom>
      </border>
      <protection locked="1" hidden="0"/>
    </dxf>
    <dxf>
      <numFmt numFmtId="167" formatCode="#,##0.00&quot;р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rgb="FF30BAB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rgb="FF30BAB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3"/>
        <name val="Arial"/>
        <scheme val="minor"/>
      </font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rgb="FF30BAB1"/>
        </left>
        <right/>
        <top/>
        <bottom/>
        <vertical/>
        <horizontal/>
      </border>
    </dxf>
    <dxf>
      <font>
        <b/>
        <i val="0"/>
      </font>
      <fill>
        <patternFill patternType="lightUp">
          <fgColor theme="3" tint="0.89996032593768116"/>
        </patternFill>
      </fill>
      <border>
        <bottom style="thin">
          <color theme="3" tint="0.749961851863155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 patternType="lightUp">
          <fgColor theme="3" tint="0.89996032593768116"/>
        </patternFill>
      </fill>
    </dxf>
    <dxf>
      <font>
        <b/>
        <i val="0"/>
      </font>
    </dxf>
    <dxf>
      <font>
        <b val="0"/>
        <i val="0"/>
      </font>
      <fill>
        <patternFill patternType="solid">
          <fgColor theme="0"/>
        </patternFill>
      </fill>
      <border>
        <left/>
        <right/>
        <bottom/>
        <vertical/>
        <horizontal/>
      </border>
    </dxf>
    <dxf>
      <font>
        <b val="0"/>
        <i val="0"/>
        <color theme="4" tint="-0.24994659260841701"/>
      </font>
      <border>
        <left style="thin">
          <color theme="3" tint="0.749961851863155"/>
        </left>
        <right style="thin">
          <color theme="3" tint="0.749961851863155"/>
        </right>
        <top style="thick">
          <color theme="3" tint="0.749961851863155"/>
        </top>
        <bottom style="thin">
          <color theme="3" tint="0.749961851863155"/>
        </bottom>
      </border>
    </dxf>
    <dxf>
      <border>
        <left style="thin">
          <color theme="3" tint="0.749961851863155"/>
        </left>
        <right style="thin">
          <color theme="3" tint="0.749961851863155"/>
        </right>
        <top style="thin">
          <color theme="3" tint="0.749961851863155"/>
        </top>
        <bottom style="thin">
          <color theme="3" tint="0.749961851863155"/>
        </bottom>
        <horizontal style="thin">
          <color theme="3" tint="0.749961851863155"/>
        </horizontal>
      </border>
    </dxf>
  </dxfs>
  <tableStyles count="1" defaultTableStyle="Предложение по строительству" defaultPivotStyle="PivotStyleLight7">
    <tableStyle name="Предложение по строительству" pivot="0" count="7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lastHeaderCell" dxfId="15"/>
      <tableStyleElement type="lastTotalCell" dxfId="14"/>
    </tableStyle>
  </tableStyles>
  <colors>
    <mruColors>
      <color rgb="FF30BAB1"/>
      <color rgb="FFBA5083"/>
      <color rgb="FFA3E7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628650</xdr:rowOff>
    </xdr:from>
    <xdr:to>
      <xdr:col>1</xdr:col>
      <xdr:colOff>1771650</xdr:colOff>
      <xdr:row>3</xdr:row>
      <xdr:rowOff>25677</xdr:rowOff>
    </xdr:to>
    <xdr:pic>
      <xdr:nvPicPr>
        <xdr:cNvPr id="3" name="Рисунок 2" descr="logo p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628650"/>
          <a:ext cx="1790700" cy="120677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-9525</xdr:rowOff>
    </xdr:from>
    <xdr:to>
      <xdr:col>10</xdr:col>
      <xdr:colOff>76200</xdr:colOff>
      <xdr:row>0</xdr:row>
      <xdr:rowOff>405385</xdr:rowOff>
    </xdr:to>
    <xdr:grpSp>
      <xdr:nvGrpSpPr>
        <xdr:cNvPr id="8" name="Группа 7"/>
        <xdr:cNvGrpSpPr/>
      </xdr:nvGrpSpPr>
      <xdr:grpSpPr>
        <a:xfrm>
          <a:off x="0" y="-9525"/>
          <a:ext cx="12469283" cy="414910"/>
          <a:chOff x="0" y="-9525"/>
          <a:chExt cx="11991975" cy="414910"/>
        </a:xfrm>
      </xdr:grpSpPr>
      <xdr:pic>
        <xdr:nvPicPr>
          <xdr:cNvPr id="5" name="Рисунок 4" descr="111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0"/>
            <a:ext cx="7592583" cy="405385"/>
          </a:xfrm>
          <a:prstGeom prst="rect">
            <a:avLst/>
          </a:prstGeom>
        </xdr:spPr>
      </xdr:pic>
      <xdr:pic>
        <xdr:nvPicPr>
          <xdr:cNvPr id="6" name="Рисунок 5" descr="111.png"/>
          <xdr:cNvPicPr>
            <a:picLocks noChangeAspect="1"/>
          </xdr:cNvPicPr>
        </xdr:nvPicPr>
        <xdr:blipFill>
          <a:blip xmlns:r="http://schemas.openxmlformats.org/officeDocument/2006/relationships" r:embed="rId2"/>
          <a:srcRect l="13800" t="-2350" r="26485"/>
          <a:stretch>
            <a:fillRect/>
          </a:stretch>
        </xdr:blipFill>
        <xdr:spPr>
          <a:xfrm>
            <a:off x="7458075" y="-9525"/>
            <a:ext cx="4533900" cy="414910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id="2" name="Позиции" displayName="Позиции" ref="D4:J37" totalsRowCount="1">
  <autoFilter ref="D4:J36"/>
  <tableColumns count="7">
    <tableColumn id="1" name="КОЛ-ВО" dataDxfId="13" totalsRowDxfId="12"/>
    <tableColumn id="2" name="ОПИСАНИЕ" dataDxfId="11" totalsRowDxfId="10"/>
    <tableColumn id="7" name="Артикул" dataDxfId="9" totalsRowDxfId="8"/>
    <tableColumn id="5" name="РАЗМЕР" dataDxfId="7" totalsRowDxfId="6"/>
    <tableColumn id="6" name="УПАКОВКА" dataDxfId="5" totalsRowDxfId="4"/>
    <tableColumn id="3" name="ЦЕНА _x000a_ЗА ЕДИНИЦУ" totalsRowLabel="ПРОМЕЖУТОЧНЫЙ ИТОГ" dataDxfId="3" totalsRowDxfId="2"/>
    <tableColumn id="4" name="СУММА" totalsRowFunction="sum" dataDxfId="1" totalsRowDxfId="0" dataCellStyle="Стиль 2">
      <calculatedColumnFormula>IFERROR(Позиции[[#This Row],[КОЛ-ВО]]*Позиции[[#This Row],[ЦЕНА 
ЗА ЕДИНИЦУ]], "")</calculatedColumnFormula>
    </tableColumn>
  </tableColumns>
  <tableStyleInfo name="Предложение по строительству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onstruction Proposal">
      <a:dk1>
        <a:sysClr val="windowText" lastClr="000000"/>
      </a:dk1>
      <a:lt1>
        <a:sysClr val="window" lastClr="FFFFFF"/>
      </a:lt1>
      <a:dk2>
        <a:srgbClr val="3F3122"/>
      </a:dk2>
      <a:lt2>
        <a:srgbClr val="F1F6F8"/>
      </a:lt2>
      <a:accent1>
        <a:srgbClr val="E54A41"/>
      </a:accent1>
      <a:accent2>
        <a:srgbClr val="4F8BA6"/>
      </a:accent2>
      <a:accent3>
        <a:srgbClr val="FC9F23"/>
      </a:accent3>
      <a:accent4>
        <a:srgbClr val="5E8C42"/>
      </a:accent4>
      <a:accent5>
        <a:srgbClr val="F9C73D"/>
      </a:accent5>
      <a:accent6>
        <a:srgbClr val="83406A"/>
      </a:accent6>
      <a:hlink>
        <a:srgbClr val="4F8BA6"/>
      </a:hlink>
      <a:folHlink>
        <a:srgbClr val="83406A"/>
      </a:folHlink>
    </a:clrScheme>
    <a:fontScheme name="199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autoPageBreaks="0" fitToPage="1"/>
  </sheetPr>
  <dimension ref="A1:M44"/>
  <sheetViews>
    <sheetView showGridLines="0" tabSelected="1" topLeftCell="A25" zoomScale="90" zoomScaleNormal="90" workbookViewId="0">
      <selection activeCell="P39" sqref="P39"/>
    </sheetView>
  </sheetViews>
  <sheetFormatPr defaultRowHeight="30" customHeight="1"/>
  <cols>
    <col min="1" max="1" width="2.625" style="1" customWidth="1"/>
    <col min="2" max="2" width="32" customWidth="1"/>
    <col min="3" max="3" width="2.625" customWidth="1"/>
    <col min="4" max="4" width="8.375" customWidth="1"/>
    <col min="5" max="5" width="54.5" customWidth="1"/>
    <col min="6" max="6" width="10.5" style="75" customWidth="1"/>
    <col min="7" max="8" width="11.125" style="19" customWidth="1"/>
    <col min="9" max="9" width="14.375" customWidth="1"/>
    <col min="10" max="10" width="15.375" customWidth="1"/>
    <col min="11" max="11" width="2.625" customWidth="1"/>
  </cols>
  <sheetData>
    <row r="1" spans="2:13" ht="66" customHeight="1">
      <c r="B1" s="16"/>
      <c r="D1" s="77" t="s">
        <v>22</v>
      </c>
      <c r="E1" s="77"/>
      <c r="F1" s="77"/>
      <c r="G1" s="77"/>
      <c r="H1" s="77"/>
      <c r="I1" s="77"/>
      <c r="J1" s="77"/>
    </row>
    <row r="2" spans="2:13" ht="30" customHeight="1">
      <c r="B2" s="16"/>
      <c r="D2" s="5" t="s">
        <v>23</v>
      </c>
      <c r="E2" s="76" t="s">
        <v>24</v>
      </c>
      <c r="F2" s="76"/>
      <c r="G2" s="76"/>
      <c r="H2" s="76"/>
      <c r="I2" s="76"/>
      <c r="J2" s="76"/>
      <c r="K2" s="15"/>
    </row>
    <row r="3" spans="2:13" ht="46.5" customHeight="1">
      <c r="B3" s="16"/>
      <c r="D3" s="6" t="s">
        <v>25</v>
      </c>
      <c r="E3" s="76" t="s">
        <v>120</v>
      </c>
      <c r="F3" s="76"/>
      <c r="G3" s="76"/>
      <c r="H3" s="76"/>
      <c r="I3" s="76"/>
      <c r="J3" s="76"/>
      <c r="L3" s="47"/>
      <c r="M3" s="47"/>
    </row>
    <row r="4" spans="2:13" ht="30" customHeight="1">
      <c r="B4" s="17" t="s">
        <v>26</v>
      </c>
      <c r="D4" s="31" t="s">
        <v>28</v>
      </c>
      <c r="E4" s="30" t="s">
        <v>15</v>
      </c>
      <c r="F4" s="66" t="s">
        <v>56</v>
      </c>
      <c r="G4" s="41" t="s">
        <v>29</v>
      </c>
      <c r="H4" s="44" t="s">
        <v>30</v>
      </c>
      <c r="I4" s="64" t="s">
        <v>27</v>
      </c>
      <c r="J4" s="29" t="s">
        <v>20</v>
      </c>
      <c r="L4" s="47"/>
      <c r="M4" s="47"/>
    </row>
    <row r="5" spans="2:13" ht="24.75" customHeight="1">
      <c r="B5" s="50" t="s">
        <v>0</v>
      </c>
      <c r="D5" s="8">
        <v>1</v>
      </c>
      <c r="E5" s="56" t="s">
        <v>63</v>
      </c>
      <c r="F5" s="67" t="s">
        <v>87</v>
      </c>
      <c r="G5" s="42"/>
      <c r="H5" s="61" t="s">
        <v>44</v>
      </c>
      <c r="I5" s="33">
        <v>230.4</v>
      </c>
      <c r="J5" s="21" t="str">
        <f>IFERROR(Позиции[[#This Row],[КОЛ-ВО]]*#REF!, "")</f>
        <v/>
      </c>
      <c r="L5" s="45"/>
      <c r="M5" s="47"/>
    </row>
    <row r="6" spans="2:13" ht="24.75" customHeight="1">
      <c r="B6" s="9"/>
      <c r="D6" s="7">
        <v>1</v>
      </c>
      <c r="E6" s="56" t="s">
        <v>62</v>
      </c>
      <c r="F6" s="68" t="s">
        <v>88</v>
      </c>
      <c r="G6" s="42"/>
      <c r="H6" s="63" t="s">
        <v>45</v>
      </c>
      <c r="I6" s="33">
        <v>86.8</v>
      </c>
      <c r="J6" s="22" t="str">
        <f>IFERROR(Позиции[[#This Row],[КОЛ-ВО]]*#REF!, "")</f>
        <v/>
      </c>
      <c r="L6" s="45"/>
      <c r="M6" s="47"/>
    </row>
    <row r="7" spans="2:13" ht="24.75" customHeight="1">
      <c r="B7" s="49" t="s">
        <v>1</v>
      </c>
      <c r="D7" s="8">
        <v>1</v>
      </c>
      <c r="E7" s="57" t="s">
        <v>61</v>
      </c>
      <c r="F7" s="69" t="s">
        <v>89</v>
      </c>
      <c r="G7" s="42"/>
      <c r="H7" s="61" t="s">
        <v>45</v>
      </c>
      <c r="I7" s="32">
        <v>86.8</v>
      </c>
      <c r="J7" s="22" t="str">
        <f>IFERROR(Позиции[[#This Row],[КОЛ-ВО]]*#REF!, "")</f>
        <v/>
      </c>
      <c r="L7" s="45"/>
      <c r="M7" s="47"/>
    </row>
    <row r="8" spans="2:13" ht="24.75" customHeight="1">
      <c r="B8" s="9"/>
      <c r="D8" s="7">
        <v>1</v>
      </c>
      <c r="E8" s="58" t="s">
        <v>64</v>
      </c>
      <c r="F8" s="70" t="s">
        <v>90</v>
      </c>
      <c r="G8" s="42"/>
      <c r="H8" s="63" t="s">
        <v>49</v>
      </c>
      <c r="I8" s="33">
        <v>46.8</v>
      </c>
      <c r="J8" s="22" t="str">
        <f>IFERROR(Позиции[[#This Row],[КОЛ-ВО]]*#REF!, "")</f>
        <v/>
      </c>
      <c r="L8" s="45"/>
      <c r="M8" s="47"/>
    </row>
    <row r="9" spans="2:13" ht="24.75" customHeight="1">
      <c r="B9" s="49" t="s">
        <v>2</v>
      </c>
      <c r="D9" s="8">
        <v>1</v>
      </c>
      <c r="E9" s="56" t="s">
        <v>60</v>
      </c>
      <c r="F9" s="68" t="s">
        <v>91</v>
      </c>
      <c r="G9" s="42"/>
      <c r="H9" s="61" t="s">
        <v>45</v>
      </c>
      <c r="I9" s="33">
        <v>54</v>
      </c>
      <c r="J9" s="22" t="str">
        <f>IFERROR(Позиции[[#This Row],[КОЛ-ВО]]*#REF!, "")</f>
        <v/>
      </c>
      <c r="L9" s="45"/>
      <c r="M9" s="47"/>
    </row>
    <row r="10" spans="2:13" ht="24.75" customHeight="1">
      <c r="B10" s="48"/>
      <c r="D10" s="7">
        <v>1</v>
      </c>
      <c r="E10" s="57" t="s">
        <v>59</v>
      </c>
      <c r="F10" s="70" t="s">
        <v>92</v>
      </c>
      <c r="G10" s="43"/>
      <c r="H10" s="61" t="s">
        <v>57</v>
      </c>
      <c r="I10" s="34">
        <v>54</v>
      </c>
      <c r="J10" s="22" t="str">
        <f>IFERROR(Позиции[[#This Row],[КОЛ-ВО]]*#REF!, "")</f>
        <v/>
      </c>
      <c r="L10" s="45"/>
      <c r="M10" s="47"/>
    </row>
    <row r="11" spans="2:13" ht="24.75" customHeight="1">
      <c r="B11" s="49" t="s">
        <v>3</v>
      </c>
      <c r="D11" s="55">
        <v>1</v>
      </c>
      <c r="E11" s="58" t="s">
        <v>65</v>
      </c>
      <c r="F11" s="68" t="s">
        <v>93</v>
      </c>
      <c r="G11" s="42"/>
      <c r="H11" s="61" t="s">
        <v>58</v>
      </c>
      <c r="I11" s="33">
        <v>73.8</v>
      </c>
      <c r="J11" s="22" t="str">
        <f>IFERROR(Позиции[[#This Row],[КОЛ-ВО]]*#REF!, "")</f>
        <v/>
      </c>
      <c r="L11" s="45"/>
      <c r="M11" s="47"/>
    </row>
    <row r="12" spans="2:13" ht="24.75" customHeight="1">
      <c r="B12" s="9"/>
      <c r="D12" s="8">
        <v>1</v>
      </c>
      <c r="E12" s="57" t="s">
        <v>66</v>
      </c>
      <c r="F12" s="69" t="s">
        <v>94</v>
      </c>
      <c r="G12" s="42"/>
      <c r="H12" s="61" t="s">
        <v>52</v>
      </c>
      <c r="I12" s="33">
        <v>46.9</v>
      </c>
      <c r="J12" s="22" t="str">
        <f>IFERROR(Позиции[[#This Row],[КОЛ-ВО]]*#REF!, "")</f>
        <v/>
      </c>
      <c r="L12" s="45"/>
      <c r="M12" s="47"/>
    </row>
    <row r="13" spans="2:13" ht="24.75" customHeight="1">
      <c r="B13" s="49" t="s">
        <v>4</v>
      </c>
      <c r="D13" s="8">
        <v>1</v>
      </c>
      <c r="E13" s="57" t="s">
        <v>67</v>
      </c>
      <c r="F13" s="70" t="s">
        <v>95</v>
      </c>
      <c r="G13" s="42"/>
      <c r="H13" s="63" t="s">
        <v>43</v>
      </c>
      <c r="I13" s="33">
        <v>154.19999999999999</v>
      </c>
      <c r="J13" s="22" t="str">
        <f>IFERROR(Позиции[[#This Row],[КОЛ-ВО]]*#REF!, "")</f>
        <v/>
      </c>
      <c r="L13" s="45"/>
      <c r="M13" s="47"/>
    </row>
    <row r="14" spans="2:13" ht="24.75" customHeight="1">
      <c r="B14" s="9"/>
      <c r="D14" s="8">
        <v>1</v>
      </c>
      <c r="E14" s="57" t="s">
        <v>68</v>
      </c>
      <c r="F14" s="69" t="s">
        <v>96</v>
      </c>
      <c r="G14" s="42"/>
      <c r="H14" s="61" t="s">
        <v>43</v>
      </c>
      <c r="I14" s="33">
        <v>176.4</v>
      </c>
      <c r="J14" s="22" t="str">
        <f>IFERROR(Позиции[[#This Row],[КОЛ-ВО]]*#REF!, "")</f>
        <v/>
      </c>
      <c r="L14" s="45"/>
      <c r="M14" s="47"/>
    </row>
    <row r="15" spans="2:13" ht="24.75" customHeight="1">
      <c r="B15" s="4" t="s">
        <v>5</v>
      </c>
      <c r="D15" s="8">
        <v>1</v>
      </c>
      <c r="E15" s="57" t="s">
        <v>119</v>
      </c>
      <c r="F15" s="70" t="s">
        <v>97</v>
      </c>
      <c r="G15" s="42"/>
      <c r="H15" s="61" t="s">
        <v>55</v>
      </c>
      <c r="I15" s="32">
        <v>91.6</v>
      </c>
      <c r="J15" s="22" t="str">
        <f>IFERROR(Позиции[[#This Row],[КОЛ-ВО]]*#REF!, "")</f>
        <v/>
      </c>
      <c r="L15" s="45"/>
      <c r="M15" s="47"/>
    </row>
    <row r="16" spans="2:13" ht="24.75" customHeight="1">
      <c r="B16" s="10"/>
      <c r="D16" s="8">
        <v>1</v>
      </c>
      <c r="E16" s="57" t="s">
        <v>69</v>
      </c>
      <c r="F16" s="70" t="s">
        <v>98</v>
      </c>
      <c r="G16" s="42"/>
      <c r="H16" s="61" t="s">
        <v>47</v>
      </c>
      <c r="I16" s="33">
        <v>349.2</v>
      </c>
      <c r="J16" s="22" t="str">
        <f>IFERROR(Позиции[[#This Row],[КОЛ-ВО]]*#REF!, "")</f>
        <v/>
      </c>
      <c r="L16" s="45"/>
      <c r="M16" s="47"/>
    </row>
    <row r="17" spans="2:13" s="19" customFormat="1" ht="24.75" customHeight="1">
      <c r="B17" s="49" t="s">
        <v>6</v>
      </c>
      <c r="D17" s="8">
        <v>1</v>
      </c>
      <c r="E17" s="57" t="s">
        <v>70</v>
      </c>
      <c r="F17" s="69" t="s">
        <v>99</v>
      </c>
      <c r="G17" s="42"/>
      <c r="H17" s="61" t="s">
        <v>46</v>
      </c>
      <c r="I17" s="36">
        <v>271.60000000000002</v>
      </c>
      <c r="J17" s="22" t="str">
        <f>IFERROR(Позиции[[#This Row],[КОЛ-ВО]]*#REF!, "")</f>
        <v/>
      </c>
      <c r="L17" s="45"/>
      <c r="M17" s="47"/>
    </row>
    <row r="18" spans="2:13" s="19" customFormat="1" ht="24.75" customHeight="1">
      <c r="B18" s="16"/>
      <c r="D18" s="8">
        <v>1</v>
      </c>
      <c r="E18" s="57" t="s">
        <v>73</v>
      </c>
      <c r="F18" s="70" t="s">
        <v>100</v>
      </c>
      <c r="G18" s="42" t="s">
        <v>34</v>
      </c>
      <c r="H18" s="62" t="s">
        <v>32</v>
      </c>
      <c r="I18" s="36">
        <v>499.2</v>
      </c>
      <c r="J18" s="22" t="str">
        <f>IFERROR(Позиции[[#This Row],[КОЛ-ВО]]*#REF!, "")</f>
        <v/>
      </c>
      <c r="L18" s="45"/>
      <c r="M18" s="47"/>
    </row>
    <row r="19" spans="2:13" s="19" customFormat="1" ht="24.75" customHeight="1">
      <c r="B19" s="49" t="s">
        <v>7</v>
      </c>
      <c r="D19" s="8">
        <v>1</v>
      </c>
      <c r="E19" s="57" t="s">
        <v>72</v>
      </c>
      <c r="F19" s="69" t="s">
        <v>101</v>
      </c>
      <c r="G19" s="42"/>
      <c r="H19" s="61" t="s">
        <v>45</v>
      </c>
      <c r="I19" s="35">
        <v>117.6</v>
      </c>
      <c r="J19" s="22" t="str">
        <f>IFERROR(Позиции[[#This Row],[КОЛ-ВО]]*#REF!, "")</f>
        <v/>
      </c>
      <c r="L19" s="45"/>
      <c r="M19" s="47"/>
    </row>
    <row r="20" spans="2:13" s="19" customFormat="1" ht="24.75" customHeight="1">
      <c r="B20" s="9"/>
      <c r="D20" s="8">
        <v>1</v>
      </c>
      <c r="E20" s="57" t="s">
        <v>71</v>
      </c>
      <c r="F20" s="70" t="s">
        <v>102</v>
      </c>
      <c r="G20" s="42" t="s">
        <v>35</v>
      </c>
      <c r="H20" s="61" t="s">
        <v>31</v>
      </c>
      <c r="I20" s="37">
        <v>117.5</v>
      </c>
      <c r="J20" s="22" t="str">
        <f>IFERROR(Позиции[[#This Row],[КОЛ-ВО]]*#REF!, "")</f>
        <v/>
      </c>
      <c r="L20" s="45"/>
      <c r="M20" s="47"/>
    </row>
    <row r="21" spans="2:13" ht="23.25" customHeight="1">
      <c r="B21" s="49" t="s">
        <v>8</v>
      </c>
      <c r="D21" s="8">
        <v>1</v>
      </c>
      <c r="E21" s="57" t="s">
        <v>71</v>
      </c>
      <c r="F21" s="69" t="s">
        <v>103</v>
      </c>
      <c r="G21" s="42" t="s">
        <v>36</v>
      </c>
      <c r="H21" s="61" t="s">
        <v>42</v>
      </c>
      <c r="I21" s="35">
        <v>117.5</v>
      </c>
      <c r="J21" s="22" t="str">
        <f>IFERROR(Позиции[[#This Row],[КОЛ-ВО]]*#REF!, "")</f>
        <v/>
      </c>
      <c r="L21" s="46"/>
      <c r="M21" s="47"/>
    </row>
    <row r="22" spans="2:13" ht="23.25" customHeight="1">
      <c r="B22" s="14"/>
      <c r="D22" s="8">
        <v>1</v>
      </c>
      <c r="E22" s="57" t="s">
        <v>71</v>
      </c>
      <c r="F22" s="70" t="s">
        <v>104</v>
      </c>
      <c r="G22" s="42" t="s">
        <v>35</v>
      </c>
      <c r="H22" s="62" t="s">
        <v>37</v>
      </c>
      <c r="I22" s="36">
        <v>550.79999999999995</v>
      </c>
      <c r="J22" s="22" t="str">
        <f>IFERROR(Позиции[[#This Row],[КОЛ-ВО]]*#REF!, "")</f>
        <v/>
      </c>
      <c r="L22" s="46"/>
      <c r="M22" s="47"/>
    </row>
    <row r="23" spans="2:13" ht="23.25" customHeight="1">
      <c r="B23" s="51" t="s">
        <v>9</v>
      </c>
      <c r="D23" s="8">
        <v>1</v>
      </c>
      <c r="E23" s="57" t="s">
        <v>74</v>
      </c>
      <c r="F23" s="67" t="s">
        <v>105</v>
      </c>
      <c r="G23" s="42" t="s">
        <v>36</v>
      </c>
      <c r="H23" s="62" t="s">
        <v>38</v>
      </c>
      <c r="I23" s="35">
        <v>550.79999999999995</v>
      </c>
      <c r="J23" s="22" t="str">
        <f>IFERROR(Позиции[[#This Row],[КОЛ-ВО]]*#REF!, "")</f>
        <v/>
      </c>
      <c r="L23" s="46"/>
      <c r="M23" s="47"/>
    </row>
    <row r="24" spans="2:13" ht="23.25" customHeight="1">
      <c r="B24" s="13"/>
      <c r="D24" s="8">
        <v>1</v>
      </c>
      <c r="E24" s="57" t="s">
        <v>71</v>
      </c>
      <c r="F24" s="68" t="s">
        <v>106</v>
      </c>
      <c r="G24" s="42" t="s">
        <v>39</v>
      </c>
      <c r="H24" s="62" t="s">
        <v>40</v>
      </c>
      <c r="I24" s="35">
        <v>550.79999999999995</v>
      </c>
      <c r="J24" s="22" t="str">
        <f>IFERROR(Позиции[[#This Row],[КОЛ-ВО]]*#REF!, "")</f>
        <v/>
      </c>
      <c r="L24" s="46"/>
      <c r="M24" s="47"/>
    </row>
    <row r="25" spans="2:13" ht="23.25" customHeight="1">
      <c r="B25" s="49" t="s">
        <v>10</v>
      </c>
      <c r="D25" s="8">
        <v>1</v>
      </c>
      <c r="E25" s="60" t="s">
        <v>75</v>
      </c>
      <c r="F25" s="69" t="s">
        <v>107</v>
      </c>
      <c r="G25" s="42"/>
      <c r="H25" s="62" t="s">
        <v>54</v>
      </c>
      <c r="I25" s="35">
        <v>96.8</v>
      </c>
      <c r="J25" s="22" t="str">
        <f>IFERROR(Позиции[[#This Row],[КОЛ-ВО]]*#REF!, "")</f>
        <v/>
      </c>
      <c r="L25" s="46"/>
      <c r="M25" s="47"/>
    </row>
    <row r="26" spans="2:13" ht="23.25" customHeight="1">
      <c r="B26" s="13"/>
      <c r="D26" s="8">
        <v>1</v>
      </c>
      <c r="E26" s="60" t="s">
        <v>79</v>
      </c>
      <c r="F26" s="70" t="s">
        <v>108</v>
      </c>
      <c r="G26" s="40"/>
      <c r="H26" s="62" t="s">
        <v>53</v>
      </c>
      <c r="I26" s="37">
        <v>114.6</v>
      </c>
      <c r="J26" s="22" t="str">
        <f>IFERROR(Позиции[[#This Row],[КОЛ-ВО]]*#REF!, "")</f>
        <v/>
      </c>
      <c r="L26" s="47"/>
      <c r="M26" s="47"/>
    </row>
    <row r="27" spans="2:13" s="18" customFormat="1" ht="23.25" customHeight="1">
      <c r="B27" s="4" t="s">
        <v>11</v>
      </c>
      <c r="D27" s="8">
        <v>1</v>
      </c>
      <c r="E27" s="60" t="s">
        <v>73</v>
      </c>
      <c r="F27" s="70" t="s">
        <v>109</v>
      </c>
      <c r="G27" s="42" t="s">
        <v>39</v>
      </c>
      <c r="H27" s="61" t="s">
        <v>33</v>
      </c>
      <c r="I27" s="35">
        <v>166.4</v>
      </c>
      <c r="J27" s="21" t="str">
        <f>IFERROR(Позиции[[#This Row],[КОЛ-ВО]]*#REF!, "")</f>
        <v/>
      </c>
    </row>
    <row r="28" spans="2:13" s="18" customFormat="1" ht="23.25" customHeight="1">
      <c r="B28" s="24"/>
      <c r="D28" s="8">
        <v>1</v>
      </c>
      <c r="E28" s="60" t="s">
        <v>80</v>
      </c>
      <c r="F28" s="70" t="s">
        <v>110</v>
      </c>
      <c r="G28" s="42" t="s">
        <v>39</v>
      </c>
      <c r="H28" s="61" t="s">
        <v>78</v>
      </c>
      <c r="I28" s="36">
        <v>506.4</v>
      </c>
      <c r="J28" s="25" t="str">
        <f>IFERROR(Позиции[[#This Row],[КОЛ-ВО]]*#REF!, "")</f>
        <v/>
      </c>
    </row>
    <row r="29" spans="2:13" s="18" customFormat="1" ht="23.25" customHeight="1">
      <c r="D29" s="8">
        <v>1</v>
      </c>
      <c r="E29" s="60" t="s">
        <v>80</v>
      </c>
      <c r="F29" s="70" t="s">
        <v>111</v>
      </c>
      <c r="G29" s="42" t="s">
        <v>76</v>
      </c>
      <c r="H29" s="61" t="s">
        <v>77</v>
      </c>
      <c r="I29" s="35">
        <v>506.4</v>
      </c>
      <c r="J29" s="21" t="str">
        <f>IFERROR(Позиции[[#This Row],[КОЛ-ВО]]*#REF!, "")</f>
        <v/>
      </c>
    </row>
    <row r="30" spans="2:13" s="18" customFormat="1" ht="23.25" customHeight="1">
      <c r="D30" s="8">
        <v>1</v>
      </c>
      <c r="E30" s="59" t="s">
        <v>80</v>
      </c>
      <c r="F30" s="71" t="s">
        <v>112</v>
      </c>
      <c r="G30" s="42" t="s">
        <v>41</v>
      </c>
      <c r="H30" s="61" t="s">
        <v>81</v>
      </c>
      <c r="I30" s="36">
        <v>506.8</v>
      </c>
      <c r="J30" s="25" t="str">
        <f>IFERROR(Позиции[[#This Row],[КОЛ-ВО]]*#REF!, "")</f>
        <v/>
      </c>
    </row>
    <row r="31" spans="2:13" s="18" customFormat="1" ht="23.25" customHeight="1">
      <c r="D31" s="8">
        <v>1</v>
      </c>
      <c r="E31" s="60" t="s">
        <v>80</v>
      </c>
      <c r="F31" s="70" t="s">
        <v>113</v>
      </c>
      <c r="G31" s="42" t="s">
        <v>41</v>
      </c>
      <c r="H31" s="61" t="s">
        <v>42</v>
      </c>
      <c r="I31" s="35">
        <v>171.5</v>
      </c>
      <c r="J31" s="21" t="str">
        <f>IFERROR(Позиции[[#This Row],[КОЛ-ВО]]*#REF!, "")</f>
        <v/>
      </c>
    </row>
    <row r="32" spans="2:13" s="18" customFormat="1" ht="23.25" customHeight="1">
      <c r="D32" s="8">
        <v>1</v>
      </c>
      <c r="E32" s="65" t="s">
        <v>82</v>
      </c>
      <c r="F32" s="71" t="s">
        <v>114</v>
      </c>
      <c r="G32" s="38"/>
      <c r="H32" s="61" t="s">
        <v>44</v>
      </c>
      <c r="I32" s="35">
        <v>249.5</v>
      </c>
      <c r="J32" s="21" t="str">
        <f>IFERROR(Позиции[[#This Row],[КОЛ-ВО]]*#REF!, "")</f>
        <v/>
      </c>
    </row>
    <row r="33" spans="4:10" s="18" customFormat="1" ht="23.25" customHeight="1">
      <c r="D33" s="8">
        <v>1</v>
      </c>
      <c r="E33" s="60" t="s">
        <v>83</v>
      </c>
      <c r="F33" s="69" t="s">
        <v>115</v>
      </c>
      <c r="G33" s="39"/>
      <c r="H33" s="61" t="s">
        <v>52</v>
      </c>
      <c r="I33" s="36">
        <v>44.8</v>
      </c>
      <c r="J33" s="25" t="str">
        <f>IFERROR(Позиции[[#This Row],[КОЛ-ВО]]*#REF!, "")</f>
        <v/>
      </c>
    </row>
    <row r="34" spans="4:10" s="18" customFormat="1" ht="23.25" customHeight="1">
      <c r="D34" s="8">
        <v>1</v>
      </c>
      <c r="E34" s="60" t="s">
        <v>84</v>
      </c>
      <c r="F34" s="69" t="s">
        <v>116</v>
      </c>
      <c r="G34" s="38"/>
      <c r="H34" s="61" t="s">
        <v>48</v>
      </c>
      <c r="I34" s="35">
        <v>135.4</v>
      </c>
      <c r="J34" s="21" t="str">
        <f>IFERROR(Позиции[[#This Row],[КОЛ-ВО]]*#REF!, "")</f>
        <v/>
      </c>
    </row>
    <row r="35" spans="4:10" s="18" customFormat="1" ht="23.25" customHeight="1">
      <c r="D35" s="8">
        <v>1</v>
      </c>
      <c r="E35" s="60" t="s">
        <v>85</v>
      </c>
      <c r="F35" s="69" t="s">
        <v>117</v>
      </c>
      <c r="G35" s="39"/>
      <c r="H35" s="61" t="s">
        <v>51</v>
      </c>
      <c r="I35" s="36">
        <v>35.4</v>
      </c>
      <c r="J35" s="25" t="str">
        <f>IFERROR(Позиции[[#This Row],[КОЛ-ВО]]*#REF!, "")</f>
        <v/>
      </c>
    </row>
    <row r="36" spans="4:10" s="18" customFormat="1" ht="23.25" customHeight="1">
      <c r="D36" s="8">
        <v>1</v>
      </c>
      <c r="E36" s="60" t="s">
        <v>86</v>
      </c>
      <c r="F36" s="70" t="s">
        <v>118</v>
      </c>
      <c r="G36" s="38"/>
      <c r="H36" s="61" t="s">
        <v>50</v>
      </c>
      <c r="I36" s="35">
        <v>58.8</v>
      </c>
      <c r="J36" s="21" t="str">
        <f>IFERROR(Позиции[[#This Row],[КОЛ-ВО]]*#REF!, "")</f>
        <v/>
      </c>
    </row>
    <row r="37" spans="4:10" ht="30" customHeight="1">
      <c r="D37" s="26"/>
      <c r="E37" s="27"/>
      <c r="F37" s="72"/>
      <c r="G37" s="27"/>
      <c r="H37" s="27"/>
      <c r="I37" s="52" t="s">
        <v>16</v>
      </c>
      <c r="J37" s="28">
        <f>SUBTOTAL(109,[СУММА])</f>
        <v>0</v>
      </c>
    </row>
    <row r="38" spans="4:10" ht="30" customHeight="1">
      <c r="D38" s="11" t="s">
        <v>12</v>
      </c>
      <c r="E38" s="2"/>
      <c r="F38" s="73"/>
      <c r="G38" s="2"/>
      <c r="H38" s="2"/>
      <c r="I38" s="53" t="s">
        <v>17</v>
      </c>
      <c r="J38" s="22">
        <v>0.2</v>
      </c>
    </row>
    <row r="39" spans="4:10" ht="30" customHeight="1">
      <c r="D39" s="81"/>
      <c r="E39" s="82"/>
      <c r="F39" s="74"/>
      <c r="G39" s="20"/>
      <c r="H39" s="20"/>
      <c r="I39" s="53" t="s">
        <v>18</v>
      </c>
      <c r="J39" s="22">
        <f>IFERROR(ПромежуточныйИтог*СтавкаНалога, "")</f>
        <v>0</v>
      </c>
    </row>
    <row r="40" spans="4:10" ht="30" customHeight="1" thickBot="1">
      <c r="D40" s="82"/>
      <c r="E40" s="82"/>
      <c r="F40" s="74"/>
      <c r="G40" s="20"/>
      <c r="H40" s="20"/>
      <c r="I40" s="54" t="s">
        <v>19</v>
      </c>
      <c r="J40" s="23" t="str">
        <f>IFERROR(ПромежуточныйИтог+J39+Другое, "")</f>
        <v/>
      </c>
    </row>
    <row r="41" spans="4:10" ht="30" customHeight="1">
      <c r="D41" s="82"/>
      <c r="E41" s="82"/>
      <c r="F41" s="74"/>
      <c r="G41" s="20"/>
      <c r="H41" s="20"/>
    </row>
    <row r="42" spans="4:10" ht="30" customHeight="1">
      <c r="D42" s="78" t="s">
        <v>13</v>
      </c>
      <c r="E42" s="78"/>
      <c r="F42" s="78"/>
      <c r="G42" s="78"/>
      <c r="H42" s="78"/>
      <c r="I42" s="78"/>
      <c r="J42" s="78"/>
    </row>
    <row r="43" spans="4:10" ht="30" customHeight="1">
      <c r="D43" s="79"/>
      <c r="E43" s="79"/>
      <c r="F43" s="79"/>
      <c r="G43" s="79"/>
      <c r="H43" s="79"/>
      <c r="I43" s="79"/>
      <c r="J43" s="3"/>
    </row>
    <row r="44" spans="4:10" ht="30" customHeight="1">
      <c r="D44" s="80" t="s">
        <v>14</v>
      </c>
      <c r="E44" s="80"/>
      <c r="F44" s="80"/>
      <c r="G44" s="80"/>
      <c r="H44" s="80"/>
      <c r="I44" s="80"/>
      <c r="J44" s="12" t="s">
        <v>21</v>
      </c>
    </row>
  </sheetData>
  <mergeCells count="7">
    <mergeCell ref="E2:J2"/>
    <mergeCell ref="D1:J1"/>
    <mergeCell ref="D42:J42"/>
    <mergeCell ref="D43:I43"/>
    <mergeCell ref="D44:I44"/>
    <mergeCell ref="D39:E41"/>
    <mergeCell ref="E3:J3"/>
  </mergeCells>
  <dataValidations count="36">
    <dataValidation allowBlank="1" showInputMessage="1" showErrorMessage="1" prompt="Итоговая сумма к оплате автоматически рассчитывается в ячейке справа." sqref="I40"/>
    <dataValidation allowBlank="1" showInputMessage="1" showErrorMessage="1" prompt="Итоговая сумма к оплате автоматически рассчитывается в этой ячейке." sqref="J40"/>
    <dataValidation allowBlank="1" showInputMessage="1" showErrorMessage="1" prompt="Введите дату подписания в этой ячейке." sqref="J43"/>
    <dataValidation allowBlank="1" showInputMessage="1" showErrorMessage="1" prompt="Поставьте подпись уполномоченного представителя ниже." sqref="D42:J42"/>
    <dataValidation allowBlank="1" showInputMessage="1" showErrorMessage="1" prompt="Поставьте подпись уполномоченного представителя здесь и укажите дату подписания в ячейке справа." sqref="D43:I43"/>
    <dataValidation allowBlank="1" showInputMessage="1" showErrorMessage="1" prompt="Введите условия предложения в ячейке ниже." sqref="D38"/>
    <dataValidation allowBlank="1" showInputMessage="1" showErrorMessage="1" prompt="Введите ставку налога в ячейке справа." sqref="I38"/>
    <dataValidation allowBlank="1" showInputMessage="1" showErrorMessage="1" prompt="Введите ставку налога в этой ячейке." sqref="J38"/>
    <dataValidation allowBlank="1" showInputMessage="1" showErrorMessage="1" prompt="Сумма налога с продаж вычисляется автоматически в ячейке справа." sqref="I39"/>
    <dataValidation allowBlank="1" showInputMessage="1" showErrorMessage="1" prompt="Сумма налога с продаж вычисляется автоматически в этой ячейке." sqref="J39"/>
    <dataValidation allowBlank="1" showInputMessage="1" showErrorMessage="1" prompt="Введите условия предложения в этой ячейке." sqref="D39"/>
    <dataValidation allowBlank="1" showInputMessage="1" showErrorMessage="1" prompt="Введите имя лица, которому адресовано предложение, в этой ячейке." sqref="B24"/>
    <dataValidation allowBlank="1" showInputMessage="1" showErrorMessage="1" prompt="Введите условия оплаты в ячейке ниже." sqref="B25"/>
    <dataValidation allowBlank="1" showInputMessage="1" showErrorMessage="1" prompt="Введите условия оплаты в этой ячейке." sqref="B26"/>
    <dataValidation allowBlank="1" showInputMessage="1" showErrorMessage="1" prompt="Введите срок оплаты в ячейке ниже." sqref="B27"/>
    <dataValidation allowBlank="1" showInputMessage="1" showErrorMessage="1" prompt="Введите имя лица, подготовившего предложение, в ячейке ниже." sqref="B21"/>
    <dataValidation allowBlank="1" showInputMessage="1" showErrorMessage="1" prompt="Введите адрес электронной почты клиента в ячейке ниже." sqref="B17"/>
    <dataValidation allowBlank="1" showInputMessage="1" showErrorMessage="1" prompt="Введите имя продавца в ячейке ниже." sqref="B19"/>
    <dataValidation allowBlank="1" showInputMessage="1" showErrorMessage="1" prompt="Введите срок оплаты в этой ячейке." sqref="B28"/>
    <dataValidation allowBlank="1" showInputMessage="1" showErrorMessage="1" prompt="Создайте на этом листе предложение по строительству. Введите сведения о строительстве в таблице «Позиции», начиная с ячейки D4. Добавьте логотип компании в ячейке B1. Итоговая сумма к оплате рассчитывается автоматически." sqref="A1"/>
    <dataValidation allowBlank="1" showInputMessage="1" showErrorMessage="1" prompt="В этой ячейке содержится название листа. Введите название и адрес компании в ячейках ниже." sqref="D1"/>
    <dataValidation allowBlank="1" showInputMessage="1" showErrorMessage="1" prompt="Введите имя клиента в ячейке ниже." sqref="B5"/>
    <dataValidation allowBlank="1" showInputMessage="1" showErrorMessage="1" prompt="Введите номер сметы в ячейке ниже." sqref="B7"/>
    <dataValidation allowBlank="1" showInputMessage="1" showErrorMessage="1" prompt="Введите номер сметы в этой ячейке." sqref="B8"/>
    <dataValidation allowBlank="1" showInputMessage="1" showErrorMessage="1" prompt="Введите дату в ячейке ниже." sqref="B9"/>
    <dataValidation allowBlank="1" showInputMessage="1" showErrorMessage="1" prompt="Введите дату в этой ячейке." sqref="B10"/>
    <dataValidation allowBlank="1" showInputMessage="1" showErrorMessage="1" prompt="Введите адрес клиента в ячейке ниже." sqref="B11"/>
    <dataValidation allowBlank="1" showInputMessage="1" showErrorMessage="1" prompt="Введите город, регион и почтовый индекс клиента в ячейке ниже." sqref="B13"/>
    <dataValidation allowBlank="1" showInputMessage="1" showErrorMessage="1" prompt="Введите номер телефона клиента в ячейке ниже." sqref="B15"/>
    <dataValidation allowBlank="1" showInputMessage="1" showErrorMessage="1" prompt="В столбце под этим заголовком введите количество. Для поиска конкретных записей используйте фильтры в заголовках столбцов." sqref="D4"/>
    <dataValidation allowBlank="1" showInputMessage="1" showErrorMessage="1" prompt="В столбце под этим заголовком введите описание." sqref="E4:H4"/>
    <dataValidation allowBlank="1" showInputMessage="1" showErrorMessage="1" prompt="В столбце под этим заголовком введите цену за единицу." sqref="I4"/>
    <dataValidation allowBlank="1" showInputMessage="1" showErrorMessage="1" prompt="Сумма автоматически рассчитывается в столбце под этим заголовком, а промежуточный итог — в конце таблицы" sqref="J4"/>
    <dataValidation allowBlank="1" showInputMessage="1" showErrorMessage="1" prompt="Добавьте логотип компании в этой ячейке и сведения о клиенте в ячейках ниже." sqref="B1:B4"/>
    <dataValidation allowBlank="1" showInputMessage="1" showErrorMessage="1" prompt="Введите название компании в этой ячейке." sqref="D2"/>
    <dataValidation allowBlank="1" showInputMessage="1" showErrorMessage="1" prompt="Введите номер телефона компании в этой ячейке." sqref="D3"/>
  </dataValidations>
  <printOptions horizontalCentered="1"/>
  <pageMargins left="0.23622047244094491" right="0.23622047244094491" top="0.23622047244094491" bottom="0.23622047244094491" header="0" footer="0.23622047244094491"/>
  <pageSetup paperSize="9" scale="7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17</vt:i4>
      </vt:variant>
    </vt:vector>
  </HeadingPairs>
  <TitlesOfParts>
    <vt:vector size="18" baseType="lpstr">
      <vt:lpstr>Предложение</vt:lpstr>
      <vt:lpstr>Предложение!Заголовки_для_печати</vt:lpstr>
      <vt:lpstr>ЗаголовокСтолбца1</vt:lpstr>
      <vt:lpstr>ОбластьЗаголовкаСтолбца1..B6.1</vt:lpstr>
      <vt:lpstr>ОбластьЗаголовкаСтолбца10..B24.1</vt:lpstr>
      <vt:lpstr>ОбластьЗаголовкаСтолбца12..B28.1</vt:lpstr>
      <vt:lpstr>ОбластьЗаголовкаСтолбца13..B30.1</vt:lpstr>
      <vt:lpstr>ОбластьЗаголовкаСтолбца14..D33</vt:lpstr>
      <vt:lpstr>ОбластьЗаголовкаСтолбца2..B8.1</vt:lpstr>
      <vt:lpstr>ОбластьЗаголовкаСтолбца3..B10.1</vt:lpstr>
      <vt:lpstr>ОбластьЗаголовкаСтолбца4..B12.1</vt:lpstr>
      <vt:lpstr>ОбластьЗаголовкаСтолбца5..B14.1</vt:lpstr>
      <vt:lpstr>ОбластьЗаголовкаСтолбца6..B16.1</vt:lpstr>
      <vt:lpstr>ОбластьЗаголовкаСтолбца7..B18.1</vt:lpstr>
      <vt:lpstr>ОбластьЗаголовкаСтолбца8..B20.1</vt:lpstr>
      <vt:lpstr>ОбластьЗаголовкаСтроки1..G35</vt:lpstr>
      <vt:lpstr>ПромежуточныйИтог</vt:lpstr>
      <vt:lpstr>СтавкаНалога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Луковенко</cp:lastModifiedBy>
  <cp:lastPrinted>2019-04-09T05:47:11Z</cp:lastPrinted>
  <dcterms:created xsi:type="dcterms:W3CDTF">2017-07-30T18:12:27Z</dcterms:created>
  <dcterms:modified xsi:type="dcterms:W3CDTF">2019-08-30T05:43:57Z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v-shbahu@microsoft.com</vt:lpwstr>
  </property>
  <property fmtid="{D5CDD505-2E9C-101B-9397-08002B2CF9AE}" pid="5" name="MSIP_Label_f42aa342-8706-4288-bd11-ebb85995028c_SetDate">
    <vt:lpwstr>2018-02-27T06:18:03.4955505Z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